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39_Balance Presupuestario - LDF\"/>
    </mc:Choice>
  </mc:AlternateContent>
  <xr:revisionPtr revIDLastSave="0" documentId="13_ncr:1_{0CD034C6-292C-48DC-9ECD-06E55B341737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14295" yWindow="0" windowWidth="14610" windowHeight="15585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C39" i="1" l="1"/>
  <c r="E18" i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<sst xmlns="http://schemas.openxmlformats.org/spreadsheetml/2006/main" count="74" uniqueCount="50">
  <si>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</si>
  <si>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</si>
  <si>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</si>
  <si>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</si>
  <si>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</si>
  <si>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</si>
  <si>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</si>
  <si>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</si>
  <si>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</si>
  <si>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</si>
  <si>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</si>
  <si>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</si>
  <si>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</si>
  <si>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</si>
  <si>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</si>
  <si>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</si>
  <si>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</si>
  <si>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</si>
  <si>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</si>
  <si>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</si>
  <si>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</si>
  <si>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</si>
  <si>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</si>
  <si>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</si>
  <si>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</si>
  <si>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</si>
  <si>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</si>
  <si>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</si>
  <si>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</si>
  <si>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</si>
  <si>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</si>
  <si>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</si>
  <si>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</si>
  <si>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</si>
  <si>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</si>
  <si>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</si>
  <si>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</si>
  <si>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</si>
  <si>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</si>
  <si>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</si>
  <si>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</si>
  <si>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</si>
  <si>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</si>
  <si>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</si>
  <si>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JUNTA MUNICIPAL DE AGUA Y SANEAMIENTO DE ASCENSION  (a)</t>
  </si>
  <si>
    <t>Del 01 de enero al 31 de diciembre de 2024 (b)</t>
  </si>
  <si>
    <t>C.JAIME DOMINGUEZ LOYA</t>
  </si>
  <si>
    <t xml:space="preserve">DIRECTOR EJECUTIVO JMAS ASCENSION </t>
  </si>
  <si>
    <t>C.P MARIELA MENDOZA ROMERO</t>
  </si>
  <si>
    <t>DIRECTORA FINANCIERA JMAS ASCENSION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</si>
</sst>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C1" zoomScale="130" zoomScaleNormal="130" workbookViewId="0">
      <selection activeCell="A69" sqref="A1:E69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24445312</v>
      </c>
      <c r="D8" s="5">
        <f t="shared" ref="D8:E8" si="0">SUM(D9:D11)</f>
        <v>23314022</v>
      </c>
      <c r="E8" s="5">
        <f t="shared" si="0"/>
        <v>23314022</v>
      </c>
    </row>
    <row r="9" spans="2:5" x14ac:dyDescent="0.25">
      <c r="B9" s="28" t="s">
        <v>9</v>
      </c>
      <c r="C9" s="33">
        <v>19368508</v>
      </c>
      <c r="D9" s="33">
        <v>19977068</v>
      </c>
      <c r="E9" s="33">
        <v>19977068</v>
      </c>
    </row>
    <row r="10" spans="2:5" x14ac:dyDescent="0.25">
      <c r="B10" s="28" t="s">
        <v>10</v>
      </c>
      <c r="C10" s="33">
        <v>3076804</v>
      </c>
      <c r="D10" s="33">
        <v>3336954</v>
      </c>
      <c r="E10" s="33">
        <v>3336954</v>
      </c>
    </row>
    <row r="11" spans="2:5" x14ac:dyDescent="0.25">
      <c r="B11" s="28" t="s">
        <v>11</v>
      </c>
      <c r="C11" s="33">
        <v>2000000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24445312</v>
      </c>
      <c r="D12" s="5">
        <f>SUM(D13+D14)</f>
        <v>19000459</v>
      </c>
      <c r="E12" s="5">
        <f>SUM(E13+E14)</f>
        <v>18585044</v>
      </c>
    </row>
    <row r="13" spans="2:5" ht="24" x14ac:dyDescent="0.25">
      <c r="B13" s="28" t="s">
        <v>13</v>
      </c>
      <c r="C13" s="33">
        <v>21368508</v>
      </c>
      <c r="D13" s="33">
        <v>17574837</v>
      </c>
      <c r="E13" s="33">
        <v>17159422</v>
      </c>
    </row>
    <row r="14" spans="2:5" ht="24" x14ac:dyDescent="0.25">
      <c r="B14" s="28" t="s">
        <v>14</v>
      </c>
      <c r="C14" s="33">
        <v>3076804</v>
      </c>
      <c r="D14" s="33">
        <v>1425622</v>
      </c>
      <c r="E14" s="33">
        <v>1425622</v>
      </c>
    </row>
    <row r="15" spans="2:5" x14ac:dyDescent="0.25">
      <c r="B15" s="27" t="s">
        <v>15</v>
      </c>
      <c r="C15" s="37">
        <f>SUM(C16:C17)</f>
        <v>200000</v>
      </c>
      <c r="D15" s="5">
        <f t="shared" ref="D15:E15" si="1">SUM(D16:D17)</f>
        <v>2103148</v>
      </c>
      <c r="E15" s="5">
        <f t="shared" si="1"/>
        <v>2103148</v>
      </c>
    </row>
    <row r="16" spans="2:5" ht="24" x14ac:dyDescent="0.25">
      <c r="B16" s="28" t="s">
        <v>16</v>
      </c>
      <c r="C16" s="35">
        <v>200000</v>
      </c>
      <c r="D16" s="33">
        <v>2103148</v>
      </c>
      <c r="E16" s="33">
        <v>2103148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200000</v>
      </c>
      <c r="D18" s="5">
        <f t="shared" ref="D18:E18" si="2">D8-D12+D15</f>
        <v>6416711</v>
      </c>
      <c r="E18" s="5">
        <f t="shared" si="2"/>
        <v>6832126</v>
      </c>
    </row>
    <row r="19" spans="2:5" ht="24" x14ac:dyDescent="0.25">
      <c r="B19" s="27" t="s">
        <v>19</v>
      </c>
      <c r="C19" s="5">
        <f>C18-C11</f>
        <v>-1800000</v>
      </c>
      <c r="D19" s="5">
        <f t="shared" ref="D19:E19" si="3">D18-D11</f>
        <v>6416711</v>
      </c>
      <c r="E19" s="5">
        <f t="shared" si="3"/>
        <v>6832126</v>
      </c>
    </row>
    <row r="20" spans="2:5" ht="24.75" thickBot="1" x14ac:dyDescent="0.3">
      <c r="B20" s="29" t="s">
        <v>20</v>
      </c>
      <c r="C20" s="7">
        <f>C19-C15</f>
        <v>-2000000</v>
      </c>
      <c r="D20" s="7">
        <f t="shared" ref="D20:E20" si="4">D19-D15</f>
        <v>4313563</v>
      </c>
      <c r="E20" s="7">
        <f t="shared" si="4"/>
        <v>4728978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-2000000</v>
      </c>
      <c r="D27" s="5">
        <f t="shared" ref="D27:E27" si="6">D20+D24</f>
        <v>4313563</v>
      </c>
      <c r="E27" s="5">
        <f t="shared" si="6"/>
        <v>4728978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2000000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2000000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2000000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19368508</v>
      </c>
      <c r="D45" s="22">
        <f t="shared" ref="D45:E45" si="10">D9</f>
        <v>19977068</v>
      </c>
      <c r="E45" s="22">
        <f t="shared" si="10"/>
        <v>19977068</v>
      </c>
    </row>
    <row r="46" spans="2:5" ht="24" x14ac:dyDescent="0.25">
      <c r="B46" s="15" t="s">
        <v>37</v>
      </c>
      <c r="C46" s="22">
        <f>C34-C37</f>
        <v>2000000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2000000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21368508</v>
      </c>
      <c r="D49" s="22">
        <f t="shared" ref="D49:E49" si="14">D13</f>
        <v>17574837</v>
      </c>
      <c r="E49" s="22">
        <f t="shared" si="14"/>
        <v>17159422</v>
      </c>
    </row>
    <row r="50" spans="2:6" ht="24" x14ac:dyDescent="0.25">
      <c r="B50" s="15" t="s">
        <v>16</v>
      </c>
      <c r="C50" s="36">
        <f>C16</f>
        <v>200000</v>
      </c>
      <c r="D50" s="22">
        <f t="shared" ref="D50:E50" si="15">D16</f>
        <v>2103148</v>
      </c>
      <c r="E50" s="22">
        <f t="shared" si="15"/>
        <v>2103148</v>
      </c>
    </row>
    <row r="51" spans="2:6" ht="24" x14ac:dyDescent="0.25">
      <c r="B51" s="27" t="s">
        <v>38</v>
      </c>
      <c r="C51" s="21">
        <f>C45+C46-C49+C50</f>
        <v>200000</v>
      </c>
      <c r="D51" s="21">
        <f t="shared" ref="D51:E51" si="16">D45+D46-D49+D50</f>
        <v>4505379</v>
      </c>
      <c r="E51" s="21">
        <f t="shared" si="16"/>
        <v>4920794</v>
      </c>
      <c r="F51" s="25"/>
    </row>
    <row r="52" spans="2:6" ht="24.75" thickBot="1" x14ac:dyDescent="0.3">
      <c r="B52" s="27" t="s">
        <v>39</v>
      </c>
      <c r="C52" s="21">
        <f>C51-C46</f>
        <v>-1800000</v>
      </c>
      <c r="D52" s="21">
        <f t="shared" ref="D52:E52" si="17">D51-D46</f>
        <v>4505379</v>
      </c>
      <c r="E52" s="21">
        <f t="shared" si="17"/>
        <v>4920794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3076804</v>
      </c>
      <c r="D57" s="22">
        <f t="shared" ref="D57:E57" si="18">D10</f>
        <v>3336954</v>
      </c>
      <c r="E57" s="22">
        <f t="shared" si="18"/>
        <v>3336954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3076804</v>
      </c>
      <c r="D61" s="22">
        <f t="shared" ref="D61:E61" si="22">D14</f>
        <v>1425622</v>
      </c>
      <c r="E61" s="22">
        <f t="shared" si="22"/>
        <v>1425622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1911332</v>
      </c>
      <c r="E63" s="21">
        <f t="shared" si="24"/>
        <v>1911332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1911332</v>
      </c>
      <c r="E64" s="32">
        <f t="shared" si="25"/>
        <v>1911332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 t="s">
        <v>46</v>
      </c>
      <c r="C67" s="39"/>
      <c r="D67" s="39" t="s">
        <v>48</v>
      </c>
      <c r="E67" s="39"/>
    </row>
    <row r="68" spans="2:18" s="40" customFormat="1" x14ac:dyDescent="0.25">
      <c r="B68" s="38" t="s">
        <v>47</v>
      </c>
      <c r="C68" s="39"/>
      <c r="D68" s="39" t="s">
        <v>49</v>
      </c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2025-01-29T22:04:14Z</cp:lastPrinted>
  <dcterms:created xsi:type="dcterms:W3CDTF">2020-01-08T20:37:56Z</dcterms:created>
  <dcterms:modified xsi:type="dcterms:W3CDTF">2025-01-29T22:04:15Z</dcterms:modified>
</cp:coreProperties>
</file>